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875" windowHeight="5205" activeTab="1"/>
  </bookViews>
  <sheets>
    <sheet name="งบทดลอง" sheetId="1" r:id="rId1"/>
    <sheet name="หมายเหตุ" sheetId="2" r:id="rId2"/>
  </sheets>
  <definedNames/>
  <calcPr fullCalcOnLoad="1"/>
</workbook>
</file>

<file path=xl/sharedStrings.xml><?xml version="1.0" encoding="utf-8"?>
<sst xmlns="http://schemas.openxmlformats.org/spreadsheetml/2006/main" count="114" uniqueCount="99">
  <si>
    <t>รหัสบัญชี</t>
  </si>
  <si>
    <t>เดบิท</t>
  </si>
  <si>
    <t>เครดิต</t>
  </si>
  <si>
    <t>เงินสด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</si>
  <si>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</si>
  <si>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</si>
  <si>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</si>
  <si>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</si>
  <si>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</si>
  <si>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</si>
  <si>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</si>
  <si>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เงินสะสม</t>
  </si>
  <si>
    <t>010</t>
  </si>
  <si>
    <t>022</t>
  </si>
  <si>
    <t>090</t>
  </si>
  <si>
    <t>704</t>
  </si>
  <si>
    <t>200</t>
  </si>
  <si>
    <t>250</t>
  </si>
  <si>
    <t>270</t>
  </si>
  <si>
    <t>300</t>
  </si>
  <si>
    <t>450</t>
  </si>
  <si>
    <t>500</t>
  </si>
  <si>
    <t>000</t>
  </si>
  <si>
    <t>400</t>
  </si>
  <si>
    <t>821</t>
  </si>
  <si>
    <t>900</t>
  </si>
  <si>
    <t>602</t>
  </si>
  <si>
    <t>700</t>
  </si>
  <si>
    <t>ชื่อบัญชี</t>
  </si>
  <si>
    <t>ลูกหนี้ - เงินยืมเงินงบประมาณ</t>
  </si>
  <si>
    <t>ลูกหนี้ - เงินยืมเงินสะสม</t>
  </si>
  <si>
    <t>รายจ่ายงบกลาง</t>
  </si>
  <si>
    <t>เงินเดือนพนักงานส่วนตำบล</t>
  </si>
  <si>
    <t>ค่าจ้างลูกจ้างชั่วคราว</t>
  </si>
  <si>
    <t>ค่าจ้างลูกจ้างประจำ</t>
  </si>
  <si>
    <t>เงินรายรับ</t>
  </si>
  <si>
    <t>เงินรับฝาก (หมายเหตุ 1)</t>
  </si>
  <si>
    <t>เงินรายจ่ายค้างจ่าย (หมายเหตุ 2)</t>
  </si>
  <si>
    <t>ยอดรวม</t>
  </si>
  <si>
    <t>021</t>
  </si>
  <si>
    <t>102</t>
  </si>
  <si>
    <t>121</t>
  </si>
  <si>
    <t>131</t>
  </si>
  <si>
    <t>เงินรับฝาก   (หมายเหตุ  1)</t>
  </si>
  <si>
    <t>เงินถ่ายโอนบุคลากร (เงินสมทบกองทุน กสจ.)</t>
  </si>
  <si>
    <t xml:space="preserve">ยอดยกมา </t>
  </si>
  <si>
    <t>เงินมัดจำประกันสัญญา</t>
  </si>
  <si>
    <t>ค่าใช้จ่าย ภ.บ.ท. 5%</t>
  </si>
  <si>
    <t>เงินส่วนลด ภ.บ.ท. 6%</t>
  </si>
  <si>
    <t>บัญชีทุนสำรองเงินสะสม</t>
  </si>
  <si>
    <t xml:space="preserve">ลูกหนี้ -  รายได้ค้างรับ -ภาษีบำรุงท้องที่ </t>
  </si>
  <si>
    <t>จ่ายงวดนี้</t>
  </si>
  <si>
    <t>ยอดคงเหลือ</t>
  </si>
  <si>
    <t>703</t>
  </si>
  <si>
    <t>082</t>
  </si>
  <si>
    <t>3000</t>
  </si>
  <si>
    <t>เงินอุดหนุน - เฉพาะกิจ</t>
  </si>
  <si>
    <t>องค์การบริหารส่วนตำบลจันอัด  อำเภอโนนสูง  จังหวัดนครราชสีมา</t>
  </si>
  <si>
    <t>เงินอุดหนุนเฉพาะกิจ- เงินสมทบ กสจ.</t>
  </si>
  <si>
    <t>รายจ่ายอื่น</t>
  </si>
  <si>
    <t>550</t>
  </si>
  <si>
    <t xml:space="preserve">                                                                                                                                          </t>
  </si>
  <si>
    <t xml:space="preserve">ภาษีหัก ณ ที่จ่าย </t>
  </si>
  <si>
    <t>ค่าขายแบบแปลนโครงการไทยเข้มแข็ง</t>
  </si>
  <si>
    <t>เงินรายจ่ายรอจ่าย (หมายเหตุ 3)</t>
  </si>
  <si>
    <t>เงินรายจ่ายค้างจ่าย   (หมายเหตุ 2)</t>
  </si>
  <si>
    <t>เงินรายจ่ายรอจ่าย (หมายเหตุ  3)</t>
  </si>
  <si>
    <t>ลำดับ</t>
  </si>
  <si>
    <t>รายการ</t>
  </si>
  <si>
    <t>เงินกองทุนเศรษฐกิจชุมชน (หมู่บ้านละ 100,000)</t>
  </si>
  <si>
    <t>เงินกองทุนเศรษฐกิจชุมชน (ค่าปรับ)</t>
  </si>
  <si>
    <t>เงินกองทุนเศรษฐกิจชุมชน (ดอกเบี้ย)</t>
  </si>
  <si>
    <t>เงินฝากจังหวัด</t>
  </si>
  <si>
    <t>ลูกหนี้ -เงินทุนเศรษฐกิจชุมชน</t>
  </si>
  <si>
    <t>รายจ่ายผลัดส่งใบสำคัญ</t>
  </si>
  <si>
    <t>(ลงชื่อ)                                                  (ลงชื่อ)                                        (ลงชื่อ)</t>
  </si>
  <si>
    <t xml:space="preserve">             (นางนุสรารัตน์  สุวรรณะคำ)                  ( นายวาทิต   รอดวินิจ)                        (นายเกษม   กาบกลาง) </t>
  </si>
  <si>
    <t xml:space="preserve">        หัวหน้าส่วนการคลัง อบต.จันอัด          ปลัดองค์การบริหารส่วนตำบล จันอัด      นายกองค์การบริหารส่วนตำบลจันอัด</t>
  </si>
  <si>
    <t>เงินฝากธนาคาร บัญชี ธกส.468-2-44473-1</t>
  </si>
  <si>
    <t>เงินฝากธนาคาร บัญชี ธกส. 468-2-67706-7</t>
  </si>
  <si>
    <t>เงินฝากธนาคาร บัญชี ธกส. 468-2-62390-3</t>
  </si>
  <si>
    <t>เงินฝากธนาคาร บัญชี ธนาคารกรุงไทย341-2-03402-9</t>
  </si>
  <si>
    <t>เงินฝากธนาคาร บัญชี ธนาคารกรุงไทย341-6-37996-7</t>
  </si>
  <si>
    <r>
      <t xml:space="preserve">              </t>
    </r>
    <r>
      <rPr>
        <sz val="15"/>
        <rFont val="TH SarabunPSK"/>
        <family val="2"/>
      </rPr>
      <t>หัวหน้าส่วนการคลัง อบต. จันอัด</t>
    </r>
    <r>
      <rPr>
        <sz val="14"/>
        <rFont val="TH SarabunPSK"/>
        <family val="2"/>
      </rPr>
      <t xml:space="preserve">          ปลัดองค์การบริหารส่วนตำบล จันอัด             นายกองค์การบริหารส่วนตำบลจันอัด</t>
    </r>
  </si>
  <si>
    <t>หมายเหตุ   ประกอบงบทดลอง   ณ วันที่  30   กันยายน   2554</t>
  </si>
  <si>
    <t>เงินอุดหนุนเฉพาะกิจ- โครงการเสริมสร้างรายได้คนชราฯ ปี 2554</t>
  </si>
  <si>
    <t>เงินอุดหนุนเฉพาะกิจ- โครงการส่งเสริมสวัสดิการคนพิการฯ ปี 2554</t>
  </si>
  <si>
    <t>เงินอุดหนุนเฉพาะกิจ-ทุนการศึกษาบุคลากรศูนย์เด็กเล็ก 2554</t>
  </si>
  <si>
    <t>เงินประโยชน์ตอบแทนอื่นเป็นกรณีพิเศษ ปี 2554</t>
  </si>
  <si>
    <t xml:space="preserve">        ( นางนุสรารัตน์  สุวรรณะคำ)                       ( นายวาทิต   รอดวินิจ  )                         (  นายเกษม     กาบกลาง )</t>
  </si>
  <si>
    <t xml:space="preserve">          หัวหน้าส่วนการคลัง                    ปลัดองค์การบริหารส่วนตำบลจันอัด        นายกองค์การบริหารสว่นตำบลจันอัด</t>
  </si>
  <si>
    <t xml:space="preserve">           (ลงชื่อ)                                       (ลงชื่อ)                                      (ลงชื่อ)</t>
  </si>
  <si>
    <t>ค่าใช้จ่ายโครงการอาหารเสริม ( นม )</t>
  </si>
  <si>
    <t>ค่าจ้างเหมาปรับปรุงต่อเติมอาคารศูนย์เด็กเล็ก</t>
  </si>
  <si>
    <t>ค่าจ้างเหมาสร้างรั้วล้อมรอบอาคารศูนย์เด็กเล็ก</t>
  </si>
  <si>
    <t xml:space="preserve">ค่าจ้างเหมาก่อสร้างโครงการบ้านเทิดไท้ ปี 2554 </t>
  </si>
  <si>
    <t>ค่าจ้างเหมาก่อสร้างเสาธงอาคารศูนย์เด็กเล็ก</t>
  </si>
  <si>
    <t>งบทดลอง  ( หลังปิดบัญชี)</t>
  </si>
  <si>
    <t>ณ  วันที่  30    กันยายน       2554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</si>
</sst>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2">
    <font>
      <sz val="14"/>
      <name val="Cordia New"/>
      <family val="0"/>
    </font>
    <font>
      <sz val="8"/>
      <name val="Cordia New"/>
      <family val="0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/>
    </xf>
    <xf numFmtId="43" fontId="4" fillId="0" borderId="13" xfId="33" applyFont="1" applyBorder="1" applyAlignment="1">
      <alignment horizontal="right"/>
    </xf>
    <xf numFmtId="43" fontId="4" fillId="0" borderId="14" xfId="33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3" fontId="4" fillId="0" borderId="16" xfId="33" applyFont="1" applyBorder="1" applyAlignment="1">
      <alignment horizontal="right"/>
    </xf>
    <xf numFmtId="43" fontId="4" fillId="0" borderId="17" xfId="33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3" fontId="3" fillId="0" borderId="20" xfId="33" applyFont="1" applyBorder="1" applyAlignment="1">
      <alignment horizontal="right"/>
    </xf>
    <xf numFmtId="43" fontId="3" fillId="0" borderId="21" xfId="33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33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3" fontId="2" fillId="0" borderId="13" xfId="33" applyFont="1" applyBorder="1" applyAlignment="1">
      <alignment horizontal="right"/>
    </xf>
    <xf numFmtId="43" fontId="2" fillId="0" borderId="22" xfId="33" applyFont="1" applyBorder="1" applyAlignment="1">
      <alignment/>
    </xf>
    <xf numFmtId="43" fontId="2" fillId="0" borderId="0" xfId="33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3" fontId="2" fillId="0" borderId="16" xfId="33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43" fontId="5" fillId="0" borderId="20" xfId="33" applyFont="1" applyBorder="1" applyAlignment="1">
      <alignment horizontal="right"/>
    </xf>
    <xf numFmtId="43" fontId="5" fillId="0" borderId="22" xfId="33" applyFont="1" applyBorder="1" applyAlignment="1">
      <alignment/>
    </xf>
    <xf numFmtId="43" fontId="5" fillId="0" borderId="0" xfId="33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33" applyFont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43" fontId="2" fillId="0" borderId="16" xfId="33" applyFont="1" applyFill="1" applyBorder="1" applyAlignment="1">
      <alignment/>
    </xf>
    <xf numFmtId="0" fontId="2" fillId="0" borderId="15" xfId="0" applyFont="1" applyBorder="1" applyAlignment="1">
      <alignment horizontal="left"/>
    </xf>
    <xf numFmtId="43" fontId="2" fillId="0" borderId="16" xfId="33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20" xfId="33" applyFont="1" applyBorder="1" applyAlignment="1">
      <alignment/>
    </xf>
    <xf numFmtId="0" fontId="2" fillId="0" borderId="15" xfId="0" applyFont="1" applyFill="1" applyBorder="1" applyAlignment="1">
      <alignment horizontal="left"/>
    </xf>
    <xf numFmtId="43" fontId="2" fillId="0" borderId="13" xfId="33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15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120" zoomScaleSheetLayoutView="120" zoomScalePageLayoutView="0" workbookViewId="0" topLeftCell="A1">
      <selection activeCell="D35" sqref="D35"/>
    </sheetView>
  </sheetViews>
  <sheetFormatPr defaultColWidth="9.140625" defaultRowHeight="21.75"/>
  <cols>
    <col min="1" max="1" width="43.140625" style="1" customWidth="1"/>
    <col min="2" max="2" width="12.57421875" style="1" customWidth="1"/>
    <col min="3" max="3" width="18.140625" style="1" customWidth="1"/>
    <col min="4" max="4" width="22.140625" style="1" customWidth="1"/>
    <col min="5" max="16384" width="9.140625" style="1" customWidth="1"/>
  </cols>
  <sheetData>
    <row r="1" spans="1:4" ht="23.25">
      <c r="A1" s="57" t="s">
        <v>57</v>
      </c>
      <c r="B1" s="57"/>
      <c r="C1" s="57"/>
      <c r="D1" s="57"/>
    </row>
    <row r="2" spans="1:4" ht="23.25">
      <c r="A2" s="57" t="s">
        <v>97</v>
      </c>
      <c r="B2" s="57"/>
      <c r="C2" s="57"/>
      <c r="D2" s="57"/>
    </row>
    <row r="3" spans="1:4" ht="23.25">
      <c r="A3" s="57" t="s">
        <v>98</v>
      </c>
      <c r="B3" s="57"/>
      <c r="C3" s="57"/>
      <c r="D3" s="57"/>
    </row>
    <row r="4" spans="1:4" ht="21">
      <c r="A4" s="2" t="s">
        <v>28</v>
      </c>
      <c r="B4" s="3" t="s">
        <v>0</v>
      </c>
      <c r="C4" s="3" t="s">
        <v>1</v>
      </c>
      <c r="D4" s="4" t="s">
        <v>2</v>
      </c>
    </row>
    <row r="5" spans="1:4" ht="21">
      <c r="A5" s="5" t="s">
        <v>3</v>
      </c>
      <c r="B5" s="6" t="s">
        <v>12</v>
      </c>
      <c r="C5" s="7">
        <v>4100</v>
      </c>
      <c r="D5" s="8"/>
    </row>
    <row r="6" spans="1:4" ht="21">
      <c r="A6" s="9" t="s">
        <v>72</v>
      </c>
      <c r="B6" s="10"/>
      <c r="C6" s="11">
        <v>0</v>
      </c>
      <c r="D6" s="12"/>
    </row>
    <row r="7" spans="1:4" ht="21">
      <c r="A7" s="9" t="s">
        <v>81</v>
      </c>
      <c r="B7" s="10" t="s">
        <v>39</v>
      </c>
      <c r="C7" s="11">
        <v>658709.76</v>
      </c>
      <c r="D7" s="12"/>
    </row>
    <row r="8" spans="1:4" ht="21">
      <c r="A8" s="9" t="s">
        <v>82</v>
      </c>
      <c r="B8" s="10" t="s">
        <v>39</v>
      </c>
      <c r="C8" s="11">
        <v>1943586.12</v>
      </c>
      <c r="D8" s="12"/>
    </row>
    <row r="9" spans="1:4" ht="21">
      <c r="A9" s="9" t="s">
        <v>78</v>
      </c>
      <c r="B9" s="10" t="s">
        <v>13</v>
      </c>
      <c r="C9" s="11">
        <v>5049167.85</v>
      </c>
      <c r="D9" s="12"/>
    </row>
    <row r="10" spans="1:4" ht="21">
      <c r="A10" s="9" t="s">
        <v>79</v>
      </c>
      <c r="B10" s="10" t="s">
        <v>13</v>
      </c>
      <c r="C10" s="11">
        <v>95930.59</v>
      </c>
      <c r="D10" s="12"/>
    </row>
    <row r="11" spans="1:4" ht="21">
      <c r="A11" s="9" t="s">
        <v>80</v>
      </c>
      <c r="B11" s="10" t="s">
        <v>13</v>
      </c>
      <c r="C11" s="11">
        <v>362144.15</v>
      </c>
      <c r="D11" s="12"/>
    </row>
    <row r="12" spans="1:4" ht="21">
      <c r="A12" s="9" t="s">
        <v>50</v>
      </c>
      <c r="B12" s="10" t="s">
        <v>54</v>
      </c>
      <c r="C12" s="11">
        <v>4501</v>
      </c>
      <c r="D12" s="12"/>
    </row>
    <row r="13" spans="1:4" ht="21">
      <c r="A13" s="9" t="s">
        <v>73</v>
      </c>
      <c r="B13" s="10"/>
      <c r="C13" s="11">
        <v>457333</v>
      </c>
      <c r="D13" s="12"/>
    </row>
    <row r="14" spans="1:4" ht="21">
      <c r="A14" s="9" t="s">
        <v>29</v>
      </c>
      <c r="B14" s="10" t="s">
        <v>14</v>
      </c>
      <c r="C14" s="11">
        <v>0</v>
      </c>
      <c r="D14" s="12"/>
    </row>
    <row r="15" spans="1:4" ht="21">
      <c r="A15" s="9" t="s">
        <v>30</v>
      </c>
      <c r="B15" s="10" t="s">
        <v>15</v>
      </c>
      <c r="C15" s="11">
        <v>7337</v>
      </c>
      <c r="D15" s="12"/>
    </row>
    <row r="16" spans="1:4" ht="21">
      <c r="A16" s="13" t="s">
        <v>31</v>
      </c>
      <c r="B16" s="10" t="s">
        <v>22</v>
      </c>
      <c r="C16" s="11">
        <v>0</v>
      </c>
      <c r="D16" s="12"/>
    </row>
    <row r="17" spans="1:4" ht="21">
      <c r="A17" s="9" t="s">
        <v>32</v>
      </c>
      <c r="B17" s="10" t="s">
        <v>40</v>
      </c>
      <c r="C17" s="11">
        <v>0</v>
      </c>
      <c r="D17" s="12"/>
    </row>
    <row r="18" spans="1:4" ht="21">
      <c r="A18" s="9" t="s">
        <v>34</v>
      </c>
      <c r="B18" s="10" t="s">
        <v>41</v>
      </c>
      <c r="C18" s="11">
        <v>0</v>
      </c>
      <c r="D18" s="12"/>
    </row>
    <row r="19" spans="1:4" ht="21">
      <c r="A19" s="9" t="s">
        <v>33</v>
      </c>
      <c r="B19" s="10" t="s">
        <v>42</v>
      </c>
      <c r="C19" s="11">
        <v>0</v>
      </c>
      <c r="D19" s="12"/>
    </row>
    <row r="20" spans="1:4" ht="21">
      <c r="A20" s="9" t="s">
        <v>4</v>
      </c>
      <c r="B20" s="10" t="s">
        <v>16</v>
      </c>
      <c r="C20" s="11">
        <v>0</v>
      </c>
      <c r="D20" s="12"/>
    </row>
    <row r="21" spans="1:4" ht="21">
      <c r="A21" s="9" t="s">
        <v>5</v>
      </c>
      <c r="B21" s="10" t="s">
        <v>17</v>
      </c>
      <c r="C21" s="11">
        <v>0</v>
      </c>
      <c r="D21" s="12"/>
    </row>
    <row r="22" spans="1:4" ht="21">
      <c r="A22" s="9" t="s">
        <v>6</v>
      </c>
      <c r="B22" s="10" t="s">
        <v>18</v>
      </c>
      <c r="C22" s="11">
        <v>0</v>
      </c>
      <c r="D22" s="12"/>
    </row>
    <row r="23" spans="1:4" ht="21">
      <c r="A23" s="9" t="s">
        <v>7</v>
      </c>
      <c r="B23" s="10" t="s">
        <v>19</v>
      </c>
      <c r="C23" s="11">
        <v>0</v>
      </c>
      <c r="D23" s="12"/>
    </row>
    <row r="24" spans="1:4" ht="21">
      <c r="A24" s="9" t="s">
        <v>10</v>
      </c>
      <c r="B24" s="10" t="s">
        <v>23</v>
      </c>
      <c r="C24" s="11">
        <v>0</v>
      </c>
      <c r="D24" s="12"/>
    </row>
    <row r="25" spans="1:4" ht="21">
      <c r="A25" s="9" t="s">
        <v>8</v>
      </c>
      <c r="B25" s="10" t="s">
        <v>20</v>
      </c>
      <c r="C25" s="11">
        <v>0</v>
      </c>
      <c r="D25" s="12"/>
    </row>
    <row r="26" spans="1:4" ht="21">
      <c r="A26" s="9" t="s">
        <v>9</v>
      </c>
      <c r="B26" s="10" t="s">
        <v>21</v>
      </c>
      <c r="C26" s="11">
        <v>0</v>
      </c>
      <c r="D26" s="12"/>
    </row>
    <row r="27" spans="1:4" ht="21">
      <c r="A27" s="9" t="s">
        <v>59</v>
      </c>
      <c r="B27" s="10" t="s">
        <v>60</v>
      </c>
      <c r="C27" s="11">
        <v>0</v>
      </c>
      <c r="D27" s="12"/>
    </row>
    <row r="28" spans="1:4" ht="21">
      <c r="A28" s="9" t="s">
        <v>56</v>
      </c>
      <c r="B28" s="10" t="s">
        <v>55</v>
      </c>
      <c r="C28" s="11">
        <v>0</v>
      </c>
      <c r="D28" s="12"/>
    </row>
    <row r="29" spans="1:4" ht="21">
      <c r="A29" s="9" t="s">
        <v>11</v>
      </c>
      <c r="B29" s="10" t="s">
        <v>27</v>
      </c>
      <c r="C29" s="11"/>
      <c r="D29" s="12">
        <v>3974825.79</v>
      </c>
    </row>
    <row r="30" spans="1:4" ht="21">
      <c r="A30" s="9" t="s">
        <v>49</v>
      </c>
      <c r="B30" s="10" t="s">
        <v>53</v>
      </c>
      <c r="C30" s="11"/>
      <c r="D30" s="12">
        <v>2194727.29</v>
      </c>
    </row>
    <row r="31" spans="1:4" ht="21">
      <c r="A31" s="9" t="s">
        <v>35</v>
      </c>
      <c r="B31" s="10" t="s">
        <v>24</v>
      </c>
      <c r="C31" s="11"/>
      <c r="D31" s="12">
        <v>0</v>
      </c>
    </row>
    <row r="32" spans="1:4" ht="21">
      <c r="A32" s="9" t="s">
        <v>74</v>
      </c>
      <c r="B32" s="10"/>
      <c r="C32" s="11"/>
      <c r="D32" s="12">
        <v>0</v>
      </c>
    </row>
    <row r="33" spans="1:4" s="14" customFormat="1" ht="21">
      <c r="A33" s="9" t="s">
        <v>36</v>
      </c>
      <c r="B33" s="10" t="s">
        <v>25</v>
      </c>
      <c r="C33" s="11"/>
      <c r="D33" s="12">
        <v>870436.29</v>
      </c>
    </row>
    <row r="34" spans="1:4" s="14" customFormat="1" ht="21">
      <c r="A34" s="9" t="s">
        <v>37</v>
      </c>
      <c r="B34" s="10" t="s">
        <v>26</v>
      </c>
      <c r="C34" s="11"/>
      <c r="D34" s="12">
        <v>692820.1</v>
      </c>
    </row>
    <row r="35" spans="1:4" s="14" customFormat="1" ht="21">
      <c r="A35" s="9" t="s">
        <v>64</v>
      </c>
      <c r="B35" s="10" t="s">
        <v>26</v>
      </c>
      <c r="C35" s="11"/>
      <c r="D35" s="12">
        <v>850000</v>
      </c>
    </row>
    <row r="36" spans="1:4" s="14" customFormat="1" ht="21.75" thickBot="1">
      <c r="A36" s="15" t="s">
        <v>38</v>
      </c>
      <c r="B36" s="16"/>
      <c r="C36" s="17">
        <f>SUM(C5:C35)</f>
        <v>8582809.469999999</v>
      </c>
      <c r="D36" s="18">
        <f>SUM(D5:D35)</f>
        <v>8582809.469999999</v>
      </c>
    </row>
    <row r="37" spans="1:4" s="14" customFormat="1" ht="21.75" thickTop="1">
      <c r="A37" s="19"/>
      <c r="B37" s="20"/>
      <c r="C37" s="21"/>
      <c r="D37" s="21"/>
    </row>
    <row r="38" spans="1:4" s="22" customFormat="1" ht="19.5">
      <c r="A38" s="58" t="s">
        <v>75</v>
      </c>
      <c r="B38" s="58"/>
      <c r="C38" s="58"/>
      <c r="D38" s="58"/>
    </row>
    <row r="39" spans="1:4" s="22" customFormat="1" ht="19.5">
      <c r="A39" s="53"/>
      <c r="B39" s="53"/>
      <c r="C39" s="53"/>
      <c r="D39" s="53"/>
    </row>
    <row r="40" spans="1:4" s="22" customFormat="1" ht="19.5">
      <c r="A40" s="56" t="s">
        <v>76</v>
      </c>
      <c r="B40" s="56"/>
      <c r="C40" s="56"/>
      <c r="D40" s="56"/>
    </row>
    <row r="41" spans="1:4" s="22" customFormat="1" ht="19.5">
      <c r="A41" s="56" t="s">
        <v>77</v>
      </c>
      <c r="B41" s="56"/>
      <c r="C41" s="56"/>
      <c r="D41" s="56"/>
    </row>
    <row r="42" spans="1:4" ht="21">
      <c r="A42" s="56" t="s">
        <v>61</v>
      </c>
      <c r="B42" s="56"/>
      <c r="C42" s="56"/>
      <c r="D42" s="56"/>
    </row>
    <row r="74" ht="21" customHeight="1"/>
    <row r="77" ht="26.25" customHeight="1"/>
    <row r="78" ht="22.5" customHeight="1"/>
    <row r="111" ht="22.5" customHeight="1"/>
    <row r="113" ht="27" customHeight="1"/>
    <row r="114" ht="23.25" customHeight="1"/>
    <row r="115" ht="23.25" customHeight="1"/>
    <row r="116" ht="26.25" customHeight="1"/>
    <row r="117" ht="27.75" customHeight="1"/>
    <row r="130" ht="21" customHeight="1"/>
    <row r="139" ht="21" customHeight="1"/>
    <row r="140" ht="21.75" customHeight="1"/>
    <row r="141" ht="21" customHeight="1"/>
    <row r="143" ht="21.75" customHeight="1"/>
    <row r="144" ht="21.75" customHeight="1"/>
    <row r="145" ht="21.75" customHeight="1"/>
    <row r="150" ht="24.75" customHeight="1"/>
    <row r="151" ht="24.75" customHeight="1"/>
    <row r="152" ht="27.75" customHeight="1"/>
    <row r="153" ht="24.75" customHeight="1"/>
    <row r="167" ht="21" customHeight="1"/>
    <row r="171" ht="21" customHeight="1"/>
    <row r="176" ht="21" customHeight="1"/>
    <row r="177" ht="21" customHeight="1"/>
    <row r="181" ht="21" customHeight="1"/>
    <row r="188" ht="25.5" customHeight="1"/>
    <row r="189" ht="22.5" customHeight="1"/>
    <row r="190" ht="24.75" customHeight="1"/>
    <row r="221" ht="18.75" customHeight="1"/>
    <row r="222" ht="21" customHeight="1"/>
    <row r="223" ht="21" customHeight="1"/>
    <row r="224" ht="21" customHeight="1"/>
    <row r="225" ht="24" customHeight="1"/>
    <row r="226" ht="24.75" customHeight="1"/>
    <row r="227" ht="24" customHeight="1"/>
    <row r="229" ht="21" customHeight="1"/>
    <row r="230" ht="20.25" customHeight="1"/>
    <row r="231" ht="21.75" customHeight="1"/>
    <row r="232" ht="21" customHeight="1"/>
    <row r="233" ht="21.75" customHeight="1"/>
    <row r="234" ht="18.75" customHeight="1"/>
    <row r="235" ht="21.75" customHeight="1"/>
    <row r="236" ht="21.75" customHeight="1"/>
    <row r="237" ht="21" customHeight="1"/>
    <row r="238" ht="20.25" customHeight="1"/>
    <row r="239" ht="21" customHeight="1"/>
    <row r="240" ht="21.75" customHeight="1"/>
    <row r="241" ht="22.5" customHeight="1"/>
    <row r="242" ht="18.75" customHeight="1"/>
    <row r="243" ht="21.75" customHeight="1"/>
    <row r="244" ht="20.25" customHeight="1"/>
    <row r="245" ht="20.25" customHeight="1"/>
    <row r="265" ht="26.25" customHeight="1"/>
    <row r="266" ht="24" customHeight="1"/>
    <row r="267" ht="26.25" customHeight="1"/>
    <row r="269" ht="22.5" customHeight="1"/>
    <row r="270" ht="22.5" customHeight="1"/>
    <row r="272" ht="21.75" customHeight="1"/>
    <row r="275" ht="22.5" customHeight="1"/>
    <row r="276" ht="22.5" customHeight="1"/>
    <row r="278" ht="21.75" customHeight="1"/>
    <row r="279" ht="21.75" customHeight="1"/>
    <row r="280" ht="21.75" customHeight="1"/>
    <row r="281" ht="21" customHeight="1"/>
    <row r="282" ht="22.5" customHeight="1"/>
    <row r="283" ht="20.25" customHeight="1"/>
    <row r="284" ht="22.5" customHeight="1"/>
    <row r="285" ht="19.5" customHeight="1"/>
    <row r="288" ht="21" customHeight="1"/>
    <row r="289" ht="20.25" customHeight="1"/>
    <row r="290" ht="21.75" customHeight="1"/>
    <row r="291" ht="22.5" customHeight="1"/>
    <row r="292" ht="21" customHeight="1"/>
    <row r="294" ht="20.25" customHeight="1"/>
    <row r="295" ht="20.25" customHeight="1"/>
    <row r="296" ht="21.75" customHeight="1"/>
    <row r="299" ht="18" customHeight="1"/>
    <row r="303" ht="26.25" customHeight="1"/>
    <row r="304" ht="23.25" customHeight="1"/>
    <row r="305" ht="27" customHeight="1"/>
    <row r="307" ht="21.75" customHeight="1"/>
    <row r="309" ht="21" customHeight="1"/>
    <row r="311" ht="21" customHeight="1"/>
    <row r="313" ht="21" customHeight="1"/>
    <row r="314" ht="21.75" customHeight="1"/>
    <row r="316" ht="19.5" customHeight="1"/>
    <row r="317" ht="21.75" customHeight="1"/>
    <row r="318" ht="21.75" customHeight="1"/>
    <row r="319" ht="21.75" customHeight="1"/>
    <row r="320" ht="22.5" customHeight="1"/>
    <row r="321" ht="21" customHeight="1"/>
    <row r="323" ht="20.25" customHeight="1"/>
    <row r="325" ht="21.75" customHeight="1"/>
    <row r="326" ht="20.25" customHeight="1"/>
    <row r="328" ht="21.75" customHeight="1"/>
    <row r="329" ht="21.75" customHeight="1"/>
    <row r="330" ht="20.25" customHeight="1"/>
    <row r="331" ht="21.75" customHeight="1"/>
    <row r="332" ht="21.75" customHeight="1"/>
    <row r="333" ht="22.5" customHeight="1"/>
    <row r="334" ht="22.5" customHeight="1"/>
    <row r="338" ht="21" customHeight="1"/>
  </sheetData>
  <sheetProtection/>
  <mergeCells count="7">
    <mergeCell ref="A40:D40"/>
    <mergeCell ref="A42:D42"/>
    <mergeCell ref="A1:D1"/>
    <mergeCell ref="A2:D2"/>
    <mergeCell ref="A3:D3"/>
    <mergeCell ref="A38:D38"/>
    <mergeCell ref="A41:D41"/>
  </mergeCells>
  <printOptions/>
  <pageMargins left="0.9448818897637796" right="0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20" zoomScaleNormal="120" zoomScalePageLayoutView="0" workbookViewId="0" topLeftCell="A1">
      <selection activeCell="C19" sqref="C19"/>
    </sheetView>
  </sheetViews>
  <sheetFormatPr defaultColWidth="9.140625" defaultRowHeight="21.75"/>
  <cols>
    <col min="1" max="1" width="6.8515625" style="1" customWidth="1"/>
    <col min="2" max="2" width="50.00390625" style="1" customWidth="1"/>
    <col min="3" max="4" width="15.8515625" style="1" customWidth="1"/>
    <col min="5" max="5" width="15.28125" style="1" customWidth="1"/>
    <col min="6" max="16384" width="9.140625" style="1" customWidth="1"/>
  </cols>
  <sheetData>
    <row r="1" spans="1:5" ht="21">
      <c r="A1" s="61" t="s">
        <v>84</v>
      </c>
      <c r="B1" s="61"/>
      <c r="C1" s="61"/>
      <c r="D1" s="61"/>
      <c r="E1" s="61"/>
    </row>
    <row r="2" spans="1:5" ht="21">
      <c r="A2" s="61" t="s">
        <v>43</v>
      </c>
      <c r="B2" s="61"/>
      <c r="C2" s="61"/>
      <c r="D2" s="61"/>
      <c r="E2" s="61"/>
    </row>
    <row r="3" spans="1:5" ht="21">
      <c r="A3" s="54" t="s">
        <v>67</v>
      </c>
      <c r="B3" s="24" t="s">
        <v>68</v>
      </c>
      <c r="C3" s="23" t="s">
        <v>45</v>
      </c>
      <c r="D3" s="25"/>
      <c r="E3" s="26"/>
    </row>
    <row r="4" spans="1:5" ht="21">
      <c r="A4" s="27">
        <v>1</v>
      </c>
      <c r="B4" s="28" t="s">
        <v>44</v>
      </c>
      <c r="C4" s="29">
        <v>0</v>
      </c>
      <c r="D4" s="30"/>
      <c r="E4" s="31"/>
    </row>
    <row r="5" spans="1:5" ht="21">
      <c r="A5" s="32">
        <v>2</v>
      </c>
      <c r="B5" s="33" t="s">
        <v>69</v>
      </c>
      <c r="C5" s="34">
        <v>800100</v>
      </c>
      <c r="D5" s="30"/>
      <c r="E5" s="31"/>
    </row>
    <row r="6" spans="1:5" ht="21">
      <c r="A6" s="32">
        <v>3</v>
      </c>
      <c r="B6" s="33" t="s">
        <v>70</v>
      </c>
      <c r="C6" s="34">
        <v>11501.55</v>
      </c>
      <c r="D6" s="30"/>
      <c r="E6" s="31"/>
    </row>
    <row r="7" spans="1:5" ht="21">
      <c r="A7" s="32">
        <v>4</v>
      </c>
      <c r="B7" s="33" t="s">
        <v>71</v>
      </c>
      <c r="C7" s="34">
        <v>7875.6</v>
      </c>
      <c r="D7" s="30"/>
      <c r="E7" s="31"/>
    </row>
    <row r="8" spans="1:5" ht="21">
      <c r="A8" s="32">
        <v>5</v>
      </c>
      <c r="B8" s="33" t="s">
        <v>46</v>
      </c>
      <c r="C8" s="34">
        <v>38246</v>
      </c>
      <c r="D8" s="30"/>
      <c r="E8" s="31"/>
    </row>
    <row r="9" spans="1:5" ht="21">
      <c r="A9" s="32">
        <v>6</v>
      </c>
      <c r="B9" s="33" t="s">
        <v>47</v>
      </c>
      <c r="C9" s="34">
        <v>2408.3</v>
      </c>
      <c r="D9" s="30"/>
      <c r="E9" s="31"/>
    </row>
    <row r="10" spans="1:5" ht="21">
      <c r="A10" s="32">
        <v>7</v>
      </c>
      <c r="B10" s="33" t="s">
        <v>48</v>
      </c>
      <c r="C10" s="34">
        <v>2889.96</v>
      </c>
      <c r="D10" s="30"/>
      <c r="E10" s="31"/>
    </row>
    <row r="11" spans="1:5" ht="21">
      <c r="A11" s="32">
        <v>8</v>
      </c>
      <c r="B11" s="33" t="s">
        <v>62</v>
      </c>
      <c r="C11" s="34">
        <v>7414.88</v>
      </c>
      <c r="D11" s="30"/>
      <c r="E11" s="31"/>
    </row>
    <row r="12" spans="1:5" ht="21">
      <c r="A12" s="32">
        <v>9</v>
      </c>
      <c r="B12" s="33" t="s">
        <v>63</v>
      </c>
      <c r="C12" s="34">
        <v>0</v>
      </c>
      <c r="D12" s="30"/>
      <c r="E12" s="31"/>
    </row>
    <row r="13" spans="1:5" ht="21.75" thickBot="1">
      <c r="A13" s="35"/>
      <c r="B13" s="36" t="s">
        <v>38</v>
      </c>
      <c r="C13" s="37">
        <f>SUM(C4:C12)</f>
        <v>870436.29</v>
      </c>
      <c r="D13" s="38"/>
      <c r="E13" s="39"/>
    </row>
    <row r="14" spans="1:5" ht="21.75" thickTop="1">
      <c r="A14" s="40"/>
      <c r="B14" s="26"/>
      <c r="C14" s="41"/>
      <c r="D14" s="39"/>
      <c r="E14" s="39"/>
    </row>
    <row r="15" spans="1:5" ht="21">
      <c r="A15" s="61" t="s">
        <v>65</v>
      </c>
      <c r="B15" s="61"/>
      <c r="C15" s="61"/>
      <c r="D15" s="61"/>
      <c r="E15" s="61"/>
    </row>
    <row r="16" spans="1:5" ht="21">
      <c r="A16" s="24" t="s">
        <v>67</v>
      </c>
      <c r="B16" s="24" t="s">
        <v>68</v>
      </c>
      <c r="C16" s="23" t="s">
        <v>45</v>
      </c>
      <c r="D16" s="23" t="s">
        <v>51</v>
      </c>
      <c r="E16" s="23" t="s">
        <v>52</v>
      </c>
    </row>
    <row r="17" spans="1:6" ht="21">
      <c r="A17" s="42">
        <v>1</v>
      </c>
      <c r="B17" s="52" t="s">
        <v>85</v>
      </c>
      <c r="C17" s="43">
        <v>92000</v>
      </c>
      <c r="D17" s="43">
        <v>0</v>
      </c>
      <c r="E17" s="43">
        <f>C17-D17</f>
        <v>92000</v>
      </c>
      <c r="F17" s="51"/>
    </row>
    <row r="18" spans="1:6" ht="21">
      <c r="A18" s="42">
        <v>2</v>
      </c>
      <c r="B18" s="52" t="s">
        <v>86</v>
      </c>
      <c r="C18" s="43">
        <v>36500</v>
      </c>
      <c r="D18" s="43">
        <v>0</v>
      </c>
      <c r="E18" s="43">
        <f aca="true" t="shared" si="0" ref="E18:E25">SUM(C18-D18)</f>
        <v>36500</v>
      </c>
      <c r="F18" s="51"/>
    </row>
    <row r="19" spans="1:6" ht="21">
      <c r="A19" s="42">
        <v>3</v>
      </c>
      <c r="B19" s="52" t="s">
        <v>87</v>
      </c>
      <c r="C19" s="43">
        <v>120000</v>
      </c>
      <c r="D19" s="43">
        <v>0</v>
      </c>
      <c r="E19" s="43">
        <f t="shared" si="0"/>
        <v>120000</v>
      </c>
      <c r="F19" s="51"/>
    </row>
    <row r="20" spans="1:6" ht="21">
      <c r="A20" s="42">
        <v>4</v>
      </c>
      <c r="B20" s="52" t="s">
        <v>92</v>
      </c>
      <c r="C20" s="43">
        <v>201562.8</v>
      </c>
      <c r="D20" s="43">
        <v>0</v>
      </c>
      <c r="E20" s="43">
        <f t="shared" si="0"/>
        <v>201562.8</v>
      </c>
      <c r="F20" s="51"/>
    </row>
    <row r="21" spans="1:6" ht="21">
      <c r="A21" s="42">
        <v>5</v>
      </c>
      <c r="B21" s="52" t="s">
        <v>93</v>
      </c>
      <c r="C21" s="43">
        <v>82000</v>
      </c>
      <c r="D21" s="43">
        <v>0</v>
      </c>
      <c r="E21" s="43">
        <f t="shared" si="0"/>
        <v>82000</v>
      </c>
      <c r="F21" s="51"/>
    </row>
    <row r="22" spans="1:6" ht="21">
      <c r="A22" s="42">
        <v>6</v>
      </c>
      <c r="B22" s="52" t="s">
        <v>96</v>
      </c>
      <c r="C22" s="43">
        <v>42000</v>
      </c>
      <c r="D22" s="43">
        <v>0</v>
      </c>
      <c r="E22" s="43">
        <f t="shared" si="0"/>
        <v>42000</v>
      </c>
      <c r="F22" s="51"/>
    </row>
    <row r="23" spans="1:6" ht="21">
      <c r="A23" s="42">
        <v>7</v>
      </c>
      <c r="B23" s="52" t="s">
        <v>94</v>
      </c>
      <c r="C23" s="43">
        <v>18000</v>
      </c>
      <c r="D23" s="43">
        <v>0</v>
      </c>
      <c r="E23" s="43">
        <f t="shared" si="0"/>
        <v>18000</v>
      </c>
      <c r="F23" s="51"/>
    </row>
    <row r="24" spans="1:6" ht="21">
      <c r="A24" s="42">
        <v>8</v>
      </c>
      <c r="B24" s="52" t="s">
        <v>95</v>
      </c>
      <c r="C24" s="43">
        <v>99500</v>
      </c>
      <c r="D24" s="43">
        <v>0</v>
      </c>
      <c r="E24" s="43">
        <f t="shared" si="0"/>
        <v>99500</v>
      </c>
      <c r="F24" s="51"/>
    </row>
    <row r="25" spans="1:5" ht="21">
      <c r="A25" s="42">
        <v>9</v>
      </c>
      <c r="B25" s="44" t="s">
        <v>58</v>
      </c>
      <c r="C25" s="45">
        <v>1257.3</v>
      </c>
      <c r="D25" s="45">
        <v>0</v>
      </c>
      <c r="E25" s="45">
        <f t="shared" si="0"/>
        <v>1257.3</v>
      </c>
    </row>
    <row r="26" spans="1:5" ht="21.75" thickBot="1">
      <c r="A26" s="46"/>
      <c r="B26" s="24" t="s">
        <v>38</v>
      </c>
      <c r="C26" s="47">
        <f>SUM(C17:C25)</f>
        <v>692820.1000000001</v>
      </c>
      <c r="D26" s="47">
        <f>SUM(D17:D25)</f>
        <v>0</v>
      </c>
      <c r="E26" s="47">
        <f>SUM(E17:E25)</f>
        <v>692820.1000000001</v>
      </c>
    </row>
    <row r="27" spans="1:5" ht="21.75" thickTop="1">
      <c r="A27" s="40"/>
      <c r="B27" s="26"/>
      <c r="C27" s="39"/>
      <c r="D27" s="39"/>
      <c r="E27" s="39"/>
    </row>
    <row r="28" spans="1:5" ht="21">
      <c r="A28" s="61" t="s">
        <v>66</v>
      </c>
      <c r="B28" s="61"/>
      <c r="C28" s="61"/>
      <c r="D28" s="61"/>
      <c r="E28" s="61"/>
    </row>
    <row r="29" spans="1:5" ht="21">
      <c r="A29" s="24" t="s">
        <v>67</v>
      </c>
      <c r="B29" s="24" t="s">
        <v>68</v>
      </c>
      <c r="C29" s="23" t="s">
        <v>45</v>
      </c>
      <c r="D29" s="23" t="s">
        <v>51</v>
      </c>
      <c r="E29" s="23" t="s">
        <v>52</v>
      </c>
    </row>
    <row r="30" spans="1:5" ht="21">
      <c r="A30" s="42">
        <v>1</v>
      </c>
      <c r="B30" s="48" t="s">
        <v>88</v>
      </c>
      <c r="C30" s="43">
        <v>850000</v>
      </c>
      <c r="D30" s="43">
        <v>0</v>
      </c>
      <c r="E30" s="49">
        <f>SUM(C30-D30)</f>
        <v>850000</v>
      </c>
    </row>
    <row r="31" spans="1:5" ht="21.75" thickBot="1">
      <c r="A31" s="46"/>
      <c r="B31" s="24" t="s">
        <v>38</v>
      </c>
      <c r="C31" s="47">
        <f>SUM(C30)</f>
        <v>850000</v>
      </c>
      <c r="D31" s="47">
        <f>SUM(D30)</f>
        <v>0</v>
      </c>
      <c r="E31" s="47">
        <f>SUM(E30:E30)</f>
        <v>850000</v>
      </c>
    </row>
    <row r="32" spans="1:5" ht="21.75" thickTop="1">
      <c r="A32" s="40"/>
      <c r="B32" s="26"/>
      <c r="C32" s="39"/>
      <c r="D32" s="39"/>
      <c r="E32" s="39"/>
    </row>
    <row r="33" spans="1:5" ht="21">
      <c r="A33" s="40"/>
      <c r="B33" s="26"/>
      <c r="C33" s="39"/>
      <c r="D33" s="39"/>
      <c r="E33" s="39"/>
    </row>
    <row r="34" spans="1:5" ht="21" customHeight="1">
      <c r="A34" s="62" t="s">
        <v>91</v>
      </c>
      <c r="B34" s="62"/>
      <c r="C34" s="62"/>
      <c r="D34" s="62"/>
      <c r="E34" s="62"/>
    </row>
    <row r="35" spans="1:5" ht="9" customHeight="1" hidden="1">
      <c r="A35" s="59" t="s">
        <v>83</v>
      </c>
      <c r="B35" s="59"/>
      <c r="C35" s="59"/>
      <c r="D35" s="59"/>
      <c r="E35" s="59"/>
    </row>
    <row r="36" spans="2:6" ht="21">
      <c r="B36" s="50" t="s">
        <v>89</v>
      </c>
      <c r="C36" s="55"/>
      <c r="D36" s="55"/>
      <c r="E36" s="55"/>
      <c r="F36" s="22"/>
    </row>
    <row r="37" spans="2:6" ht="23.25" customHeight="1">
      <c r="B37" s="60" t="s">
        <v>90</v>
      </c>
      <c r="C37" s="60"/>
      <c r="D37" s="60"/>
      <c r="E37" s="60"/>
      <c r="F37" s="60"/>
    </row>
  </sheetData>
  <sheetProtection/>
  <mergeCells count="7">
    <mergeCell ref="A35:E35"/>
    <mergeCell ref="B37:F37"/>
    <mergeCell ref="A28:E28"/>
    <mergeCell ref="A1:E1"/>
    <mergeCell ref="A2:E2"/>
    <mergeCell ref="A15:E15"/>
    <mergeCell ref="A34:E34"/>
  </mergeCells>
  <printOptions/>
  <pageMargins left="0.35433070866141736" right="0" top="0.7874015748031497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uncomo954</cp:lastModifiedBy>
  <cp:lastPrinted>2011-11-09T06:38:34Z</cp:lastPrinted>
  <dcterms:created xsi:type="dcterms:W3CDTF">2003-12-22T01:35:51Z</dcterms:created>
  <dcterms:modified xsi:type="dcterms:W3CDTF">2011-11-09T06:39:17Z</dcterms:modified>
  <cp:category/>
  <cp:version/>
  <cp:contentType/>
  <cp:contentStatus/>
</cp:coreProperties>
</file>